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abraham/Documents/EÕNL/Platoni päev 2026/SISEMIN TAOTLUS/"/>
    </mc:Choice>
  </mc:AlternateContent>
  <xr:revisionPtr revIDLastSave="0" documentId="8_{FD796F24-FA06-5F42-9301-FA0C37CC75ED}" xr6:coauthVersionLast="47" xr6:coauthVersionMax="47" xr10:uidLastSave="{00000000-0000-0000-0000-000000000000}"/>
  <bookViews>
    <workbookView xWindow="0" yWindow="500" windowWidth="33600" windowHeight="20500" xr2:uid="{A17300E9-F319-9D4A-A615-9FCF224F9E11}"/>
  </bookViews>
  <sheets>
    <sheet name="eelarve" sheetId="1" r:id="rId1"/>
  </sheets>
  <definedNames>
    <definedName name="_xlnm.Print_Area" localSheetId="0">eelarve!$A$1:$E$31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D8" i="1"/>
  <c r="C29" i="1"/>
  <c r="E28" i="1"/>
  <c r="E27" i="1"/>
  <c r="E26" i="1"/>
  <c r="C16" i="1"/>
  <c r="C17" i="1" s="1"/>
  <c r="C18" i="1" s="1"/>
  <c r="C19" i="1" s="1"/>
  <c r="E16" i="1" l="1"/>
  <c r="E18" i="1"/>
  <c r="E17" i="1"/>
  <c r="E29" i="1"/>
  <c r="D29" i="1" s="1"/>
  <c r="E8" i="1" l="1"/>
  <c r="E23" i="1" l="1"/>
  <c r="E10" i="1" s="1"/>
  <c r="E11" i="1" s="1"/>
</calcChain>
</file>

<file path=xl/sharedStrings.xml><?xml version="1.0" encoding="utf-8"?>
<sst xmlns="http://schemas.openxmlformats.org/spreadsheetml/2006/main" count="40" uniqueCount="39">
  <si>
    <t>Sissetulekud</t>
  </si>
  <si>
    <t>osalejate arv</t>
  </si>
  <si>
    <t>Osalustasu (keskmine)</t>
  </si>
  <si>
    <t>hind</t>
  </si>
  <si>
    <t>Kokku</t>
  </si>
  <si>
    <t>kokku</t>
  </si>
  <si>
    <t xml:space="preserve">Kokku </t>
  </si>
  <si>
    <t>Väljaminekud</t>
  </si>
  <si>
    <t>oslejate arv</t>
  </si>
  <si>
    <t>maksumus</t>
  </si>
  <si>
    <t>Lõunasöök</t>
  </si>
  <si>
    <t>1.1</t>
  </si>
  <si>
    <t>1.2</t>
  </si>
  <si>
    <t>1.3</t>
  </si>
  <si>
    <t>2.2</t>
  </si>
  <si>
    <t>2.3</t>
  </si>
  <si>
    <t>2.4</t>
  </si>
  <si>
    <t>2.5</t>
  </si>
  <si>
    <t>2.6</t>
  </si>
  <si>
    <t>2.7</t>
  </si>
  <si>
    <t>EÕNL omafinantseering ja sponsorid</t>
  </si>
  <si>
    <t>Täiskasvanud</t>
  </si>
  <si>
    <t>Konverentsi ruumid ja vahendid</t>
  </si>
  <si>
    <t>Keskmine osalustasu</t>
  </si>
  <si>
    <t xml:space="preserve">Osalejate arv </t>
  </si>
  <si>
    <t>Tasu suurus</t>
  </si>
  <si>
    <t>Summa</t>
  </si>
  <si>
    <t>Keskmine osalustasu arvutus</t>
  </si>
  <si>
    <t>Eelarve koostas preester Aabraham Tölpt</t>
  </si>
  <si>
    <t>Lapsed alla 7</t>
  </si>
  <si>
    <t>Noored 8-20</t>
  </si>
  <si>
    <t>Kohvi ja tee ning suupisted kogunemisel</t>
  </si>
  <si>
    <t>Kohvi- ja teepaus, suupisted vaheajal</t>
  </si>
  <si>
    <t>Kohvipaus peale palverännakut: Tort, vesi, kohv/tee</t>
  </si>
  <si>
    <t>"Piiskopmärter Platoni päev 2026" projektitaotlus</t>
  </si>
  <si>
    <t xml:space="preserve">“LOODU JA KOSMILINE TEOLOOGIA”.
</t>
  </si>
  <si>
    <t xml:space="preserve">Lisa </t>
  </si>
  <si>
    <t>Siseministeeriumi toetus</t>
  </si>
  <si>
    <t>Esinejate transpordi kompensatsioon, lastetegevus.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</si>
</sst>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quotePrefix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2" fontId="1" fillId="0" borderId="0" xfId="0" applyNumberFormat="1" applyFont="1"/>
    <xf numFmtId="2" fontId="0" fillId="0" borderId="0" xfId="0" applyNumberFormat="1"/>
    <xf numFmtId="9" fontId="0" fillId="0" borderId="0" xfId="0" applyNumberForma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D710-4A0B-2644-ABC8-820BFD9D95D9}">
  <sheetPr>
    <pageSetUpPr fitToPage="1"/>
  </sheetPr>
  <dimension ref="A1:E31"/>
  <sheetViews>
    <sheetView tabSelected="1" topLeftCell="A4" zoomScale="142" workbookViewId="0">
      <selection activeCell="D22" sqref="D22"/>
    </sheetView>
  </sheetViews>
  <sheetFormatPr baseColWidth="10" defaultRowHeight="16" x14ac:dyDescent="0.2"/>
  <cols>
    <col min="1" max="1" width="5.33203125" customWidth="1"/>
    <col min="2" max="2" width="47.33203125" customWidth="1"/>
    <col min="3" max="3" width="13.5" customWidth="1"/>
  </cols>
  <sheetData>
    <row r="1" spans="1:5" x14ac:dyDescent="0.2">
      <c r="B1" s="1" t="s">
        <v>34</v>
      </c>
    </row>
    <row r="2" spans="1:5" ht="34" x14ac:dyDescent="0.2">
      <c r="B2" s="8" t="s">
        <v>35</v>
      </c>
    </row>
    <row r="3" spans="1:5" x14ac:dyDescent="0.2">
      <c r="B3" s="1"/>
    </row>
    <row r="4" spans="1:5" x14ac:dyDescent="0.2">
      <c r="B4" s="1" t="s">
        <v>36</v>
      </c>
    </row>
    <row r="5" spans="1:5" x14ac:dyDescent="0.2">
      <c r="B5" s="1"/>
    </row>
    <row r="7" spans="1:5" x14ac:dyDescent="0.2">
      <c r="A7" s="1">
        <v>1</v>
      </c>
      <c r="B7" s="4" t="s">
        <v>0</v>
      </c>
      <c r="C7" s="3" t="s">
        <v>1</v>
      </c>
      <c r="D7" s="3" t="s">
        <v>3</v>
      </c>
      <c r="E7" s="3" t="s">
        <v>5</v>
      </c>
    </row>
    <row r="8" spans="1:5" x14ac:dyDescent="0.2">
      <c r="A8" t="s">
        <v>11</v>
      </c>
      <c r="B8" t="s">
        <v>2</v>
      </c>
      <c r="C8">
        <v>50</v>
      </c>
      <c r="D8" s="6">
        <f>D29</f>
        <v>26</v>
      </c>
      <c r="E8">
        <f>C8*D8</f>
        <v>1300</v>
      </c>
    </row>
    <row r="9" spans="1:5" x14ac:dyDescent="0.2">
      <c r="A9" t="s">
        <v>12</v>
      </c>
      <c r="B9" t="s">
        <v>37</v>
      </c>
      <c r="E9">
        <v>1500</v>
      </c>
    </row>
    <row r="10" spans="1:5" x14ac:dyDescent="0.2">
      <c r="A10" t="s">
        <v>13</v>
      </c>
      <c r="B10" t="s">
        <v>20</v>
      </c>
      <c r="E10">
        <f>E23-E8-E9</f>
        <v>300</v>
      </c>
    </row>
    <row r="11" spans="1:5" x14ac:dyDescent="0.2">
      <c r="A11" s="1">
        <v>1</v>
      </c>
      <c r="B11" s="1" t="s">
        <v>6</v>
      </c>
      <c r="C11" s="1"/>
      <c r="D11" s="1"/>
      <c r="E11" s="1">
        <f>SUM(E8:E10)</f>
        <v>3100</v>
      </c>
    </row>
    <row r="14" spans="1:5" x14ac:dyDescent="0.2">
      <c r="A14" s="1">
        <v>2</v>
      </c>
      <c r="B14" s="4" t="s">
        <v>7</v>
      </c>
      <c r="C14" s="3" t="s">
        <v>8</v>
      </c>
      <c r="D14" s="3" t="s">
        <v>9</v>
      </c>
      <c r="E14" s="3" t="s">
        <v>5</v>
      </c>
    </row>
    <row r="15" spans="1:5" x14ac:dyDescent="0.2">
      <c r="A15" t="s">
        <v>14</v>
      </c>
      <c r="B15" t="s">
        <v>22</v>
      </c>
      <c r="E15">
        <v>400</v>
      </c>
    </row>
    <row r="16" spans="1:5" x14ac:dyDescent="0.2">
      <c r="A16" t="s">
        <v>15</v>
      </c>
      <c r="B16" t="s">
        <v>31</v>
      </c>
      <c r="C16">
        <f>C8</f>
        <v>50</v>
      </c>
      <c r="D16">
        <v>8</v>
      </c>
      <c r="E16">
        <f>C16*D16</f>
        <v>400</v>
      </c>
    </row>
    <row r="17" spans="1:5" x14ac:dyDescent="0.2">
      <c r="A17" t="s">
        <v>16</v>
      </c>
      <c r="B17" t="s">
        <v>32</v>
      </c>
      <c r="C17">
        <f>C16</f>
        <v>50</v>
      </c>
      <c r="D17">
        <v>5</v>
      </c>
      <c r="E17">
        <f t="shared" ref="E17:E19" si="0">C17*D17</f>
        <v>250</v>
      </c>
    </row>
    <row r="18" spans="1:5" x14ac:dyDescent="0.2">
      <c r="A18" t="s">
        <v>17</v>
      </c>
      <c r="B18" t="s">
        <v>10</v>
      </c>
      <c r="C18">
        <f t="shared" ref="C18:C19" si="1">C17</f>
        <v>50</v>
      </c>
      <c r="D18">
        <v>24</v>
      </c>
      <c r="E18">
        <f t="shared" si="0"/>
        <v>1200</v>
      </c>
    </row>
    <row r="19" spans="1:5" x14ac:dyDescent="0.2">
      <c r="A19" t="s">
        <v>18</v>
      </c>
      <c r="B19" t="s">
        <v>33</v>
      </c>
      <c r="C19">
        <f t="shared" si="1"/>
        <v>50</v>
      </c>
      <c r="D19">
        <v>6</v>
      </c>
      <c r="E19">
        <f t="shared" si="0"/>
        <v>300</v>
      </c>
    </row>
    <row r="20" spans="1:5" x14ac:dyDescent="0.2">
      <c r="A20" t="s">
        <v>19</v>
      </c>
      <c r="B20" t="s">
        <v>38</v>
      </c>
      <c r="D20" s="7"/>
      <c r="E20">
        <v>550</v>
      </c>
    </row>
    <row r="21" spans="1:5" x14ac:dyDescent="0.2">
      <c r="D21" s="7"/>
    </row>
    <row r="23" spans="1:5" x14ac:dyDescent="0.2">
      <c r="A23" s="1">
        <v>2</v>
      </c>
      <c r="B23" s="1" t="s">
        <v>4</v>
      </c>
      <c r="C23" s="1"/>
      <c r="D23" s="1"/>
      <c r="E23" s="1">
        <f>SUM(E15:E22)</f>
        <v>3100</v>
      </c>
    </row>
    <row r="24" spans="1:5" x14ac:dyDescent="0.2">
      <c r="A24" s="1"/>
      <c r="B24" s="1"/>
      <c r="C24" s="1"/>
      <c r="D24" s="1"/>
      <c r="E24" s="1"/>
    </row>
    <row r="25" spans="1:5" x14ac:dyDescent="0.2">
      <c r="B25" s="4" t="s">
        <v>27</v>
      </c>
      <c r="C25" s="3" t="s">
        <v>24</v>
      </c>
      <c r="D25" s="3" t="s">
        <v>25</v>
      </c>
      <c r="E25" s="3" t="s">
        <v>26</v>
      </c>
    </row>
    <row r="26" spans="1:5" x14ac:dyDescent="0.2">
      <c r="B26" t="s">
        <v>29</v>
      </c>
      <c r="C26">
        <v>10</v>
      </c>
      <c r="D26">
        <v>0</v>
      </c>
      <c r="E26">
        <f>C26*D26</f>
        <v>0</v>
      </c>
    </row>
    <row r="27" spans="1:5" x14ac:dyDescent="0.2">
      <c r="B27" t="s">
        <v>30</v>
      </c>
      <c r="C27" s="2">
        <v>15</v>
      </c>
      <c r="D27">
        <v>20</v>
      </c>
      <c r="E27">
        <f>C27*D27</f>
        <v>300</v>
      </c>
    </row>
    <row r="28" spans="1:5" x14ac:dyDescent="0.2">
      <c r="B28" t="s">
        <v>21</v>
      </c>
      <c r="C28">
        <v>25</v>
      </c>
      <c r="D28">
        <v>40</v>
      </c>
      <c r="E28">
        <f>C28*D28</f>
        <v>1000</v>
      </c>
    </row>
    <row r="29" spans="1:5" x14ac:dyDescent="0.2">
      <c r="B29" s="1" t="s">
        <v>23</v>
      </c>
      <c r="C29" s="1">
        <f>SUM(C26:C28)</f>
        <v>50</v>
      </c>
      <c r="D29" s="5">
        <f>E29/C29</f>
        <v>26</v>
      </c>
      <c r="E29" s="1">
        <f>SUM(E27:E28)</f>
        <v>1300</v>
      </c>
    </row>
    <row r="31" spans="1:5" x14ac:dyDescent="0.2">
      <c r="B31" t="s">
        <v>28</v>
      </c>
    </row>
  </sheetData>
  <pageMargins left="0.7" right="0.7" top="0.75" bottom="0.75" header="0.3" footer="0.3"/>
  <pageSetup paperSize="9" scale="9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eelarve</vt:lpstr>
      <vt:lpstr>eelarve!Print_Area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Aabraham Tölpt</dc:creator>
  <cp:lastModifiedBy>Avo Tölpt</cp:lastModifiedBy>
  <cp:lastPrinted>2025-02-26T13:54:12Z</cp:lastPrinted>
  <dcterms:created xsi:type="dcterms:W3CDTF">2019-02-27T19:38:42Z</dcterms:created>
  <dcterms:modified xsi:type="dcterms:W3CDTF">2026-05-15T13:39:47Z</dcterms:modified>
</cp:coreProperties>
</file>